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5" activeTab="0"/>
  </bookViews>
  <sheets>
    <sheet name="ЗАО МАГСИБМЕТ круглая труба" sheetId="1" r:id="rId1"/>
  </sheets>
  <definedNames>
    <definedName name="_xlnm.Print_Area" localSheetId="0">'ЗАО МАГСИБМЕТ круглая труба'!$A$1:$J$34</definedName>
    <definedName name="Excel_BuiltIn_Print_Area_1_1">'ЗАО МАГСИБМЕТ круглая труба'!$A$1:$K$34</definedName>
    <definedName name="Excel_BuiltIn_Print_Area_1_1_1">'ЗАО МАГСИБМЕТ круглая труба'!$A$2:$K$34</definedName>
    <definedName name="Excel_BuiltIn_Print_Area_1_1_1_1">'ЗАО МАГСИБМЕТ круглая труба'!$A$2:$K$35</definedName>
    <definedName name="Excel_BuiltIn_Print_Area_1_1_1_1_1">'ЗАО МАГСИБМЕТ круглая труба'!$A$2:$K$33</definedName>
  </definedNames>
  <calcPr fullCalcOnLoad="1"/>
</workbook>
</file>

<file path=xl/sharedStrings.xml><?xml version="1.0" encoding="utf-8"?>
<sst xmlns="http://schemas.openxmlformats.org/spreadsheetml/2006/main" count="42" uniqueCount="36">
  <si>
    <t xml:space="preserve">ЗАО "МАГСИБМЕТ"  </t>
  </si>
  <si>
    <t>Россия, 660122, г. Красноярск,ул. Затонская, 32, офис 309 (3 этаж)</t>
  </si>
  <si>
    <t>т/ф.: (391) 237-37-03, 237-37-23, 237-37-33,</t>
  </si>
  <si>
    <t>Склад: ул. Затонская, 32 (напротив офиса через дорогу)</t>
  </si>
  <si>
    <t xml:space="preserve">E-mail: msm_metall@bk.ru </t>
  </si>
  <si>
    <t>ЦЕНЫ НА  ТРУБУ ВОДОГАЗОПРОВОДНУЮ И ЭЛЕКТРОСВАРНУЮ</t>
  </si>
  <si>
    <t>«17» мая 2018 г</t>
  </si>
  <si>
    <t>ТРУБА   КРУГЛАЯ</t>
  </si>
  <si>
    <t>Длина, м.п.</t>
  </si>
  <si>
    <t xml:space="preserve">    Вес    1 м. п.</t>
  </si>
  <si>
    <t xml:space="preserve"> Цена с НДС    до 5 Тн</t>
  </si>
  <si>
    <t xml:space="preserve">             Цена с НДС             5 — 10 Тн</t>
  </si>
  <si>
    <t>Цена с НДС*** для производственников, торгующих организаций и постоянных клиентов</t>
  </si>
  <si>
    <t>руб./м.п.</t>
  </si>
  <si>
    <t>руб./шт</t>
  </si>
  <si>
    <t>руб./Тн.</t>
  </si>
  <si>
    <t xml:space="preserve">ГОСТ 3262-75  ду15*2,8 </t>
  </si>
  <si>
    <t xml:space="preserve">ГОСТ 3262-75  ду20*2,8 </t>
  </si>
  <si>
    <t>ГОСТ 3262-75  ду25*3,2</t>
  </si>
  <si>
    <t>ГОСТ 3262-75  ду32*0,7</t>
  </si>
  <si>
    <t>ГОСТ 3262-75  ду32*3,2</t>
  </si>
  <si>
    <t>ГОСТ 3262-75  ду40*3,5</t>
  </si>
  <si>
    <t>ГОСТ 3262-75  ду51*1,0</t>
  </si>
  <si>
    <t xml:space="preserve">ГОСТ 10704-91 ф57*3,5   </t>
  </si>
  <si>
    <t xml:space="preserve">ГОСТ 10704-91 ф76*3,5 </t>
  </si>
  <si>
    <t xml:space="preserve">ГОСТ 10704-91  ф89*3,5   </t>
  </si>
  <si>
    <t xml:space="preserve">ГОСТ 10704-91  102*3,5  </t>
  </si>
  <si>
    <t xml:space="preserve">ГОСТ 10704-91  108*3,5  </t>
  </si>
  <si>
    <t>ГОСТ 10704-91  133*4,0</t>
  </si>
  <si>
    <t>ГОСТ 10704-91  159*4,5</t>
  </si>
  <si>
    <t>ГОСТ 10705-80  дн25*0,7</t>
  </si>
  <si>
    <t xml:space="preserve">***При покупке трубы свыше 10 Тн также предоставляется цена по последней колонке  </t>
  </si>
  <si>
    <t>Так же Вы можете приобрести со склада в г. Красноярске и под заказ профильные трубы размером от 10*10*0,8 до 200*200*8,0 марки стали Ст08пс, Ст2пс, Ст3сп5, 09Г2С</t>
  </si>
  <si>
    <t xml:space="preserve"> Дополнительную информацию вы можете получить у менеджеров</t>
  </si>
  <si>
    <t>в торговом отделе  по тел./ф.: (391) 237-37-03, 237-37-23, 237-37-33 Оксана, Элина</t>
  </si>
  <si>
    <r>
      <t xml:space="preserve"> </t>
    </r>
    <r>
      <rPr>
        <b/>
        <sz val="24"/>
        <rFont val="Times New Roman"/>
        <family val="1"/>
      </rPr>
      <t xml:space="preserve">E-mail: </t>
    </r>
    <r>
      <rPr>
        <b/>
        <sz val="24"/>
        <color indexed="12"/>
        <rFont val="Times New Roman"/>
        <family val="1"/>
      </rPr>
      <t>msm_metall@bk.ru</t>
    </r>
    <r>
      <rPr>
        <b/>
        <sz val="24"/>
        <rFont val="Times New Roman"/>
        <family val="1"/>
      </rPr>
      <t xml:space="preserve">   </t>
    </r>
    <r>
      <rPr>
        <b/>
        <sz val="24"/>
        <color indexed="12"/>
        <rFont val="Times New Roman"/>
        <family val="1"/>
      </rPr>
      <t>www.msm24.ru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</si>
</sst>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#,##0.00;[RED]\-#,##0.00"/>
    <numFmt numFmtId="167" formatCode="#,##0;\-#,##0"/>
    <numFmt numFmtId="168" formatCode="#,##0.00;\-#,##0.00"/>
  </numFmts>
  <fonts count="37">
    <font>
      <sz val="10"/>
      <name val="Arial"/>
      <family val="2"/>
    </font>
    <font>
      <i/>
      <sz val="10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36"/>
      <name val="Arial Black"/>
      <family val="2"/>
    </font>
    <font>
      <sz val="72"/>
      <name val="Arial Black"/>
      <family val="2"/>
    </font>
    <font>
      <b/>
      <sz val="32"/>
      <color indexed="8"/>
      <name val="Arial"/>
      <family val="2"/>
    </font>
    <font>
      <sz val="36"/>
      <color indexed="8"/>
      <name val="Arial"/>
      <family val="2"/>
    </font>
    <font>
      <sz val="20"/>
      <color indexed="8"/>
      <name val="Lucida Sans Unicode"/>
      <family val="2"/>
    </font>
    <font>
      <b/>
      <i/>
      <sz val="36"/>
      <color indexed="8"/>
      <name val="Book Antiqua"/>
      <family val="1"/>
    </font>
    <font>
      <b/>
      <sz val="20"/>
      <color indexed="8"/>
      <name val="Courier New"/>
      <family val="3"/>
    </font>
    <font>
      <b/>
      <i/>
      <sz val="24"/>
      <color indexed="8"/>
      <name val="Times New Roman"/>
      <family val="1"/>
    </font>
    <font>
      <b/>
      <i/>
      <sz val="20"/>
      <color indexed="8"/>
      <name val="Verdana"/>
      <family val="2"/>
    </font>
    <font>
      <b/>
      <i/>
      <sz val="22"/>
      <color indexed="8"/>
      <name val="Verdana"/>
      <family val="2"/>
    </font>
    <font>
      <b/>
      <sz val="26"/>
      <color indexed="8"/>
      <name val="Times New Roman"/>
      <family val="1"/>
    </font>
    <font>
      <b/>
      <sz val="22"/>
      <color indexed="10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Georgia"/>
      <family val="1"/>
    </font>
    <font>
      <sz val="22"/>
      <color indexed="8"/>
      <name val="Georgia"/>
      <family val="1"/>
    </font>
    <font>
      <sz val="2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2"/>
      <color indexed="8"/>
      <name val="Courier New"/>
      <family val="3"/>
    </font>
    <font>
      <sz val="24"/>
      <color indexed="8"/>
      <name val="Verdana"/>
      <family val="2"/>
    </font>
    <font>
      <sz val="24"/>
      <color indexed="8"/>
      <name val="Arial"/>
      <family val="2"/>
    </font>
    <font>
      <sz val="22"/>
      <color indexed="8"/>
      <name val="Verdana"/>
      <family val="2"/>
    </font>
    <font>
      <b/>
      <sz val="22"/>
      <color indexed="8"/>
      <name val="Verdana"/>
      <family val="2"/>
    </font>
    <font>
      <sz val="18"/>
      <color indexed="8"/>
      <name val="Arial"/>
      <family val="2"/>
    </font>
    <font>
      <b/>
      <sz val="24"/>
      <name val="Times New Roman"/>
      <family val="1"/>
    </font>
    <font>
      <b/>
      <sz val="22"/>
      <name val="Courier New"/>
      <family val="3"/>
    </font>
    <font>
      <b/>
      <sz val="22"/>
      <color indexed="12"/>
      <name val="Times New Roman"/>
      <family val="1"/>
    </font>
    <font>
      <b/>
      <i/>
      <sz val="44"/>
      <name val="Times New Roman"/>
      <family val="1"/>
    </font>
    <font>
      <b/>
      <i/>
      <sz val="26"/>
      <color indexed="8"/>
      <name val="Franklin Gothic Medium"/>
      <family val="2"/>
    </font>
    <font>
      <b/>
      <i/>
      <sz val="24"/>
      <color indexed="8"/>
      <name val="Comic Sans MS"/>
      <family val="4"/>
    </font>
    <font>
      <b/>
      <sz val="24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 horizontal="center"/>
    </xf>
    <xf numFmtId="164" fontId="3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4" fontId="6" fillId="2" borderId="0" xfId="0" applyFont="1" applyFill="1" applyAlignment="1">
      <alignment/>
    </xf>
    <xf numFmtId="164" fontId="7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8" fillId="0" borderId="0" xfId="0" applyFont="1" applyBorder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 wrapText="1"/>
    </xf>
    <xf numFmtId="164" fontId="13" fillId="2" borderId="0" xfId="0" applyFont="1" applyFill="1" applyBorder="1" applyAlignment="1">
      <alignment horizontal="center" vertical="center" wrapText="1"/>
    </xf>
    <xf numFmtId="164" fontId="14" fillId="2" borderId="1" xfId="0" applyFont="1" applyFill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 wrapText="1"/>
    </xf>
    <xf numFmtId="164" fontId="16" fillId="2" borderId="2" xfId="0" applyFont="1" applyFill="1" applyBorder="1" applyAlignment="1">
      <alignment horizontal="center" vertical="center" wrapText="1"/>
    </xf>
    <xf numFmtId="164" fontId="17" fillId="2" borderId="3" xfId="0" applyFont="1" applyFill="1" applyBorder="1" applyAlignment="1">
      <alignment horizontal="center" vertical="center" wrapText="1"/>
    </xf>
    <xf numFmtId="164" fontId="17" fillId="2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5" fontId="19" fillId="2" borderId="0" xfId="0" applyNumberFormat="1" applyFont="1" applyFill="1" applyBorder="1" applyAlignment="1">
      <alignment horizontal="center" wrapText="1"/>
    </xf>
    <xf numFmtId="164" fontId="3" fillId="4" borderId="1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3" fillId="4" borderId="4" xfId="0" applyFont="1" applyFill="1" applyBorder="1" applyAlignment="1">
      <alignment horizontal="center" vertical="center" wrapText="1"/>
    </xf>
    <xf numFmtId="164" fontId="21" fillId="2" borderId="1" xfId="0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 wrapText="1"/>
    </xf>
    <xf numFmtId="164" fontId="21" fillId="3" borderId="6" xfId="0" applyFont="1" applyFill="1" applyBorder="1" applyAlignment="1">
      <alignment horizontal="center" vertical="center" wrapText="1"/>
    </xf>
    <xf numFmtId="165" fontId="22" fillId="2" borderId="0" xfId="0" applyNumberFormat="1" applyFont="1" applyFill="1" applyBorder="1" applyAlignment="1">
      <alignment horizontal="center"/>
    </xf>
    <xf numFmtId="164" fontId="23" fillId="0" borderId="1" xfId="0" applyFont="1" applyFill="1" applyBorder="1" applyAlignment="1">
      <alignment horizontal="left" vertical="center"/>
    </xf>
    <xf numFmtId="164" fontId="23" fillId="2" borderId="1" xfId="0" applyFont="1" applyFill="1" applyBorder="1" applyAlignment="1">
      <alignment horizontal="center" vertical="center"/>
    </xf>
    <xf numFmtId="166" fontId="24" fillId="2" borderId="2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7" fontId="25" fillId="2" borderId="1" xfId="0" applyNumberFormat="1" applyFont="1" applyFill="1" applyBorder="1" applyAlignment="1">
      <alignment horizontal="center" vertical="center"/>
    </xf>
    <xf numFmtId="168" fontId="26" fillId="0" borderId="4" xfId="0" applyNumberFormat="1" applyFont="1" applyFill="1" applyBorder="1" applyAlignment="1">
      <alignment horizontal="center" vertical="center"/>
    </xf>
    <xf numFmtId="167" fontId="27" fillId="2" borderId="1" xfId="0" applyNumberFormat="1" applyFont="1" applyFill="1" applyBorder="1" applyAlignment="1">
      <alignment horizontal="center" vertical="center"/>
    </xf>
    <xf numFmtId="168" fontId="26" fillId="3" borderId="4" xfId="0" applyNumberFormat="1" applyFont="1" applyFill="1" applyBorder="1" applyAlignment="1">
      <alignment horizontal="center" vertical="center"/>
    </xf>
    <xf numFmtId="167" fontId="28" fillId="3" borderId="6" xfId="0" applyNumberFormat="1" applyFont="1" applyFill="1" applyBorder="1" applyAlignment="1">
      <alignment horizontal="center" vertical="center"/>
    </xf>
    <xf numFmtId="164" fontId="29" fillId="2" borderId="0" xfId="0" applyFont="1" applyFill="1" applyAlignment="1">
      <alignment/>
    </xf>
    <xf numFmtId="164" fontId="23" fillId="0" borderId="1" xfId="0" applyFont="1" applyFill="1" applyBorder="1" applyAlignment="1">
      <alignment vertical="center"/>
    </xf>
    <xf numFmtId="164" fontId="23" fillId="0" borderId="1" xfId="0" applyFont="1" applyFill="1" applyBorder="1" applyAlignment="1">
      <alignment horizontal="center" vertical="center"/>
    </xf>
    <xf numFmtId="166" fontId="24" fillId="0" borderId="2" xfId="0" applyNumberFormat="1" applyFont="1" applyFill="1" applyBorder="1" applyAlignment="1">
      <alignment horizontal="center"/>
    </xf>
    <xf numFmtId="167" fontId="25" fillId="0" borderId="1" xfId="0" applyNumberFormat="1" applyFont="1" applyFill="1" applyBorder="1" applyAlignment="1">
      <alignment horizontal="center" vertical="center"/>
    </xf>
    <xf numFmtId="164" fontId="30" fillId="0" borderId="1" xfId="0" applyFont="1" applyFill="1" applyBorder="1" applyAlignment="1">
      <alignment vertical="center"/>
    </xf>
    <xf numFmtId="164" fontId="30" fillId="0" borderId="1" xfId="0" applyFont="1" applyFill="1" applyBorder="1" applyAlignment="1">
      <alignment horizontal="center" vertical="center"/>
    </xf>
    <xf numFmtId="166" fontId="31" fillId="0" borderId="2" xfId="0" applyNumberFormat="1" applyFont="1" applyFill="1" applyBorder="1" applyAlignment="1">
      <alignment horizontal="center"/>
    </xf>
    <xf numFmtId="167" fontId="27" fillId="0" borderId="1" xfId="0" applyNumberFormat="1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right" vertical="center"/>
    </xf>
    <xf numFmtId="164" fontId="33" fillId="0" borderId="0" xfId="0" applyFont="1" applyBorder="1" applyAlignment="1">
      <alignment horizontal="center" vertical="center" wrapText="1"/>
    </xf>
    <xf numFmtId="164" fontId="34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40" zoomScaleNormal="60" zoomScaleSheetLayoutView="40" workbookViewId="0" topLeftCell="A13">
      <selection activeCell="A27" sqref="A27"/>
    </sheetView>
  </sheetViews>
  <sheetFormatPr defaultColWidth="12.57421875" defaultRowHeight="21.75" customHeight="1"/>
  <cols>
    <col min="1" max="1" width="62.57421875" style="1" customWidth="1"/>
    <col min="2" max="2" width="17.8515625" style="1" customWidth="1"/>
    <col min="3" max="3" width="17.8515625" style="2" customWidth="1"/>
    <col min="4" max="4" width="20.421875" style="3" customWidth="1"/>
    <col min="5" max="5" width="21.57421875" style="3" customWidth="1"/>
    <col min="6" max="6" width="36.140625" style="4" customWidth="1"/>
    <col min="7" max="7" width="27.140625" style="4" customWidth="1"/>
    <col min="8" max="8" width="27.140625" style="5" customWidth="1"/>
    <col min="9" max="9" width="27.57421875" style="5" customWidth="1"/>
    <col min="10" max="10" width="28.7109375" style="5" customWidth="1"/>
    <col min="11" max="11" width="18.421875" style="6" customWidth="1"/>
    <col min="12" max="16384" width="11.57421875" style="7" customWidth="1"/>
  </cols>
  <sheetData>
    <row r="1" spans="1:11" s="9" customFormat="1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9" customFormat="1" ht="11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9" customFormat="1" ht="44.2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9" customFormat="1" ht="43.5" customHeight="1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9" customFormat="1" ht="47.25" customHeight="1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9" customFormat="1" ht="34.5" customHeight="1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50.25" customHeight="1">
      <c r="A7" s="14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9.25" customHeight="1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05" customHeight="1">
      <c r="A9" s="16" t="s">
        <v>7</v>
      </c>
      <c r="B9" s="17" t="s">
        <v>8</v>
      </c>
      <c r="C9" s="18" t="s">
        <v>9</v>
      </c>
      <c r="D9" s="19" t="s">
        <v>10</v>
      </c>
      <c r="E9" s="19"/>
      <c r="F9" s="19"/>
      <c r="G9" s="20" t="s">
        <v>11</v>
      </c>
      <c r="H9" s="20"/>
      <c r="I9" s="21" t="s">
        <v>12</v>
      </c>
      <c r="J9" s="21"/>
      <c r="K9" s="22"/>
    </row>
    <row r="10" spans="1:11" ht="42" customHeight="1">
      <c r="A10" s="16"/>
      <c r="B10" s="17"/>
      <c r="C10" s="18"/>
      <c r="D10" s="23" t="s">
        <v>13</v>
      </c>
      <c r="E10" s="23" t="s">
        <v>14</v>
      </c>
      <c r="F10" s="24" t="s">
        <v>15</v>
      </c>
      <c r="G10" s="25" t="s">
        <v>13</v>
      </c>
      <c r="H10" s="26" t="s">
        <v>15</v>
      </c>
      <c r="I10" s="27" t="s">
        <v>13</v>
      </c>
      <c r="J10" s="28" t="s">
        <v>15</v>
      </c>
      <c r="K10" s="29"/>
    </row>
    <row r="11" spans="1:11" ht="42" customHeight="1">
      <c r="A11" s="30" t="s">
        <v>16</v>
      </c>
      <c r="B11" s="31">
        <v>6</v>
      </c>
      <c r="C11" s="32">
        <v>1.4</v>
      </c>
      <c r="D11" s="33">
        <f>C11*F11/1000</f>
        <v>70.84</v>
      </c>
      <c r="E11" s="34">
        <f>D11*B11</f>
        <v>425.04</v>
      </c>
      <c r="F11" s="35">
        <v>50600</v>
      </c>
      <c r="G11" s="36">
        <f>C11*H11/1000</f>
        <v>69.44</v>
      </c>
      <c r="H11" s="37">
        <f>F11-1000</f>
        <v>49600</v>
      </c>
      <c r="I11" s="38">
        <f>C11*J11/1000</f>
        <v>68.74</v>
      </c>
      <c r="J11" s="39">
        <f>F11-1500</f>
        <v>49100</v>
      </c>
      <c r="K11" s="29"/>
    </row>
    <row r="12" spans="1:11" s="40" customFormat="1" ht="42" customHeight="1">
      <c r="A12" s="30" t="s">
        <v>17</v>
      </c>
      <c r="B12" s="31">
        <v>6</v>
      </c>
      <c r="C12" s="32">
        <v>2</v>
      </c>
      <c r="D12" s="33">
        <f>C12*F12/1000</f>
        <v>98.8</v>
      </c>
      <c r="E12" s="34">
        <f>D12*B12</f>
        <v>592.8</v>
      </c>
      <c r="F12" s="35">
        <v>49400</v>
      </c>
      <c r="G12" s="36">
        <f>C12*H12/1000</f>
        <v>96.8</v>
      </c>
      <c r="H12" s="37">
        <f>F12-1000</f>
        <v>48400</v>
      </c>
      <c r="I12" s="38">
        <f>C12*J12/1000</f>
        <v>95.8</v>
      </c>
      <c r="J12" s="39">
        <f>F12-1500</f>
        <v>47900</v>
      </c>
      <c r="K12" s="29"/>
    </row>
    <row r="13" spans="1:11" s="40" customFormat="1" ht="42" customHeight="1">
      <c r="A13" s="30" t="s">
        <v>18</v>
      </c>
      <c r="B13" s="31">
        <v>4.5</v>
      </c>
      <c r="C13" s="32">
        <v>2.666</v>
      </c>
      <c r="D13" s="33">
        <f>C13*F13/1000</f>
        <v>121.303</v>
      </c>
      <c r="E13" s="34">
        <f>D13*B13</f>
        <v>545.8634999999999</v>
      </c>
      <c r="F13" s="35">
        <v>45500</v>
      </c>
      <c r="G13" s="36">
        <f>C13*H13/1000</f>
        <v>118.637</v>
      </c>
      <c r="H13" s="37">
        <f>F13-1000</f>
        <v>44500</v>
      </c>
      <c r="I13" s="38">
        <f>C13*J13/1000</f>
        <v>117.304</v>
      </c>
      <c r="J13" s="39">
        <f>F13-1500</f>
        <v>44000</v>
      </c>
      <c r="K13" s="29"/>
    </row>
    <row r="14" spans="1:11" s="40" customFormat="1" ht="42" customHeight="1">
      <c r="A14" s="30" t="s">
        <v>18</v>
      </c>
      <c r="B14" s="31">
        <v>6</v>
      </c>
      <c r="C14" s="32">
        <v>2.666</v>
      </c>
      <c r="D14" s="33">
        <f>C14*F14/1000</f>
        <v>130.634</v>
      </c>
      <c r="E14" s="34">
        <f>D14*B14</f>
        <v>783.8039999999999</v>
      </c>
      <c r="F14" s="35">
        <v>49000</v>
      </c>
      <c r="G14" s="36">
        <f>C14*H14/1000</f>
        <v>127.968</v>
      </c>
      <c r="H14" s="37">
        <f>F14-1000</f>
        <v>48000</v>
      </c>
      <c r="I14" s="38">
        <f>C14*J14/1000</f>
        <v>126.635</v>
      </c>
      <c r="J14" s="39">
        <f>F14-1500</f>
        <v>47500</v>
      </c>
      <c r="K14" s="29"/>
    </row>
    <row r="15" spans="1:11" s="40" customFormat="1" ht="42" customHeight="1">
      <c r="A15" s="30" t="s">
        <v>19</v>
      </c>
      <c r="B15" s="31">
        <v>6</v>
      </c>
      <c r="C15" s="32">
        <v>0.541</v>
      </c>
      <c r="D15" s="33">
        <f>C15*F15/1000</f>
        <v>36.6257</v>
      </c>
      <c r="E15" s="34">
        <f>D15*B15</f>
        <v>219.75420000000003</v>
      </c>
      <c r="F15" s="35">
        <v>67700</v>
      </c>
      <c r="G15" s="36">
        <f>C15*H15/1000</f>
        <v>36.084700000000005</v>
      </c>
      <c r="H15" s="37">
        <f>F15-1000</f>
        <v>66700</v>
      </c>
      <c r="I15" s="38">
        <f>C15*J15/1000</f>
        <v>35.81420000000001</v>
      </c>
      <c r="J15" s="39">
        <f>F15-1500</f>
        <v>66200</v>
      </c>
      <c r="K15" s="29"/>
    </row>
    <row r="16" spans="1:11" s="40" customFormat="1" ht="42" customHeight="1">
      <c r="A16" s="30" t="s">
        <v>20</v>
      </c>
      <c r="B16" s="31">
        <v>3</v>
      </c>
      <c r="C16" s="32">
        <v>3.333</v>
      </c>
      <c r="D16" s="33">
        <f>C16*F16/1000</f>
        <v>161.3172</v>
      </c>
      <c r="E16" s="34">
        <f>D16*B16</f>
        <v>483.95160000000004</v>
      </c>
      <c r="F16" s="35">
        <v>48400</v>
      </c>
      <c r="G16" s="36">
        <f>C16*H16/1000</f>
        <v>157.98420000000002</v>
      </c>
      <c r="H16" s="37">
        <f>F16-1000</f>
        <v>47400</v>
      </c>
      <c r="I16" s="38">
        <f>C16*J16/1000</f>
        <v>156.3177</v>
      </c>
      <c r="J16" s="39">
        <f>F16-1500</f>
        <v>46900</v>
      </c>
      <c r="K16" s="29"/>
    </row>
    <row r="17" spans="1:11" s="40" customFormat="1" ht="42" customHeight="1">
      <c r="A17" s="30" t="s">
        <v>20</v>
      </c>
      <c r="B17" s="31">
        <v>6</v>
      </c>
      <c r="C17" s="32">
        <v>3.333</v>
      </c>
      <c r="D17" s="33">
        <f>C17*F17/1000</f>
        <v>164.9835</v>
      </c>
      <c r="E17" s="34">
        <f>D17*B17</f>
        <v>989.901</v>
      </c>
      <c r="F17" s="35">
        <v>49500</v>
      </c>
      <c r="G17" s="36">
        <f>C17*H17/1000</f>
        <v>161.6505</v>
      </c>
      <c r="H17" s="37">
        <f>F17-1000</f>
        <v>48500</v>
      </c>
      <c r="I17" s="38">
        <f>C17*J17/1000</f>
        <v>159.984</v>
      </c>
      <c r="J17" s="39">
        <f>F17-1500</f>
        <v>48000</v>
      </c>
      <c r="K17" s="29"/>
    </row>
    <row r="18" spans="1:11" s="40" customFormat="1" ht="42" customHeight="1">
      <c r="A18" s="41" t="s">
        <v>21</v>
      </c>
      <c r="B18" s="31">
        <v>6</v>
      </c>
      <c r="C18" s="32">
        <v>4.5</v>
      </c>
      <c r="D18" s="33">
        <f>C18*F18/1000</f>
        <v>202.5</v>
      </c>
      <c r="E18" s="34">
        <f>D18*B18</f>
        <v>1215</v>
      </c>
      <c r="F18" s="35">
        <v>45000</v>
      </c>
      <c r="G18" s="36">
        <f>C18*H18/1000</f>
        <v>198</v>
      </c>
      <c r="H18" s="37">
        <f>F18-1000</f>
        <v>44000</v>
      </c>
      <c r="I18" s="38">
        <f>C18*J18/1000</f>
        <v>195.75</v>
      </c>
      <c r="J18" s="39">
        <f>F18-1500</f>
        <v>43500</v>
      </c>
      <c r="K18" s="29"/>
    </row>
    <row r="19" spans="1:11" s="40" customFormat="1" ht="42" customHeight="1">
      <c r="A19" s="41" t="s">
        <v>22</v>
      </c>
      <c r="B19" s="31">
        <v>6</v>
      </c>
      <c r="C19" s="32">
        <v>1.234</v>
      </c>
      <c r="D19" s="33">
        <f>C19*F19/1000</f>
        <v>78.72919999999999</v>
      </c>
      <c r="E19" s="34">
        <f>D19*B19</f>
        <v>472.37519999999995</v>
      </c>
      <c r="F19" s="35">
        <v>63800</v>
      </c>
      <c r="G19" s="36">
        <f>C19*H19/1000</f>
        <v>77.4952</v>
      </c>
      <c r="H19" s="37">
        <f>F19-1000</f>
        <v>62800</v>
      </c>
      <c r="I19" s="38">
        <f>C19*J19/1000</f>
        <v>76.87819999999999</v>
      </c>
      <c r="J19" s="39">
        <f>F19-1500</f>
        <v>62300</v>
      </c>
      <c r="K19" s="29"/>
    </row>
    <row r="20" spans="1:11" s="40" customFormat="1" ht="42" customHeight="1">
      <c r="A20" s="41" t="s">
        <v>23</v>
      </c>
      <c r="B20" s="42">
        <v>5.9</v>
      </c>
      <c r="C20" s="43">
        <v>4.916</v>
      </c>
      <c r="D20" s="33">
        <f>C20*F20/1000</f>
        <v>243.34200000000004</v>
      </c>
      <c r="E20" s="34">
        <f>D20*B20</f>
        <v>1435.7178000000004</v>
      </c>
      <c r="F20" s="44">
        <v>49500</v>
      </c>
      <c r="G20" s="36">
        <f>C20*H20/1000</f>
        <v>238.42600000000002</v>
      </c>
      <c r="H20" s="37">
        <f>F20-1000</f>
        <v>48500</v>
      </c>
      <c r="I20" s="38">
        <f>C20*J20/1000</f>
        <v>235.96800000000002</v>
      </c>
      <c r="J20" s="39">
        <f>F20-1500</f>
        <v>48000</v>
      </c>
      <c r="K20" s="29"/>
    </row>
    <row r="21" spans="1:11" s="40" customFormat="1" ht="42" customHeight="1">
      <c r="A21" s="41" t="s">
        <v>24</v>
      </c>
      <c r="B21" s="42">
        <v>5.9</v>
      </c>
      <c r="C21" s="43">
        <v>6.8644</v>
      </c>
      <c r="D21" s="33">
        <f>C21*F21/1000</f>
        <v>332.23696</v>
      </c>
      <c r="E21" s="34">
        <f>D21*B21</f>
        <v>1960.1980640000002</v>
      </c>
      <c r="F21" s="44">
        <v>48400</v>
      </c>
      <c r="G21" s="36">
        <f>C21*H21/1000</f>
        <v>325.37256</v>
      </c>
      <c r="H21" s="37">
        <f>F21-1000</f>
        <v>47400</v>
      </c>
      <c r="I21" s="38">
        <f>C21*J21/1000</f>
        <v>321.94036</v>
      </c>
      <c r="J21" s="39">
        <f>F21-1500</f>
        <v>46900</v>
      </c>
      <c r="K21" s="29"/>
    </row>
    <row r="22" spans="1:11" s="40" customFormat="1" ht="42" customHeight="1">
      <c r="A22" s="45" t="s">
        <v>25</v>
      </c>
      <c r="B22" s="46">
        <v>5.9</v>
      </c>
      <c r="C22" s="47">
        <v>7.796</v>
      </c>
      <c r="D22" s="33">
        <f>C22*F22/1000</f>
        <v>364.463</v>
      </c>
      <c r="E22" s="34">
        <f>D22*B22</f>
        <v>2150.3317</v>
      </c>
      <c r="F22" s="44">
        <v>46750</v>
      </c>
      <c r="G22" s="36">
        <f>C22*H22/1000</f>
        <v>356.667</v>
      </c>
      <c r="H22" s="37">
        <f>F22-1000</f>
        <v>45750</v>
      </c>
      <c r="I22" s="38">
        <f>C22*J22/1000</f>
        <v>352.769</v>
      </c>
      <c r="J22" s="39">
        <f>F22-1500</f>
        <v>45250</v>
      </c>
      <c r="K22" s="29"/>
    </row>
    <row r="23" spans="1:11" s="40" customFormat="1" ht="42" customHeight="1">
      <c r="A23" s="41" t="s">
        <v>26</v>
      </c>
      <c r="B23" s="42">
        <v>5.9</v>
      </c>
      <c r="C23" s="43">
        <v>9.154</v>
      </c>
      <c r="D23" s="33">
        <f>C23*F23/1000</f>
        <v>432.9842</v>
      </c>
      <c r="E23" s="34">
        <f>D23*B23</f>
        <v>2554.60678</v>
      </c>
      <c r="F23" s="44">
        <v>47300</v>
      </c>
      <c r="G23" s="36">
        <f>C23*H23/1000</f>
        <v>423.8302</v>
      </c>
      <c r="H23" s="48">
        <f>F23-1000</f>
        <v>46300</v>
      </c>
      <c r="I23" s="38">
        <f>C23*J23/1000</f>
        <v>419.2532</v>
      </c>
      <c r="J23" s="39">
        <f>F23-1500</f>
        <v>45800</v>
      </c>
      <c r="K23" s="29"/>
    </row>
    <row r="24" spans="1:11" s="40" customFormat="1" ht="42" customHeight="1">
      <c r="A24" s="41" t="s">
        <v>27</v>
      </c>
      <c r="B24" s="42">
        <v>5.9</v>
      </c>
      <c r="C24" s="43">
        <v>9.83</v>
      </c>
      <c r="D24" s="33">
        <f>C24*F24/1000</f>
        <v>466.925</v>
      </c>
      <c r="E24" s="34">
        <f>D24*B24</f>
        <v>2754.8575</v>
      </c>
      <c r="F24" s="44">
        <v>47500</v>
      </c>
      <c r="G24" s="36">
        <f>C24*H24/1000</f>
        <v>457.095</v>
      </c>
      <c r="H24" s="48">
        <f>F24-1000</f>
        <v>46500</v>
      </c>
      <c r="I24" s="38">
        <f>C24*J24/1000</f>
        <v>452.18</v>
      </c>
      <c r="J24" s="39">
        <f>F24-1500</f>
        <v>46000</v>
      </c>
      <c r="K24" s="29"/>
    </row>
    <row r="25" spans="1:11" s="40" customFormat="1" ht="42" customHeight="1">
      <c r="A25" s="41" t="s">
        <v>28</v>
      </c>
      <c r="B25" s="42">
        <v>5.9</v>
      </c>
      <c r="C25" s="43">
        <v>13.559</v>
      </c>
      <c r="D25" s="33">
        <f>C25*F25/1000</f>
        <v>641.3407</v>
      </c>
      <c r="E25" s="34">
        <f>D25*B25</f>
        <v>3783.91013</v>
      </c>
      <c r="F25" s="44">
        <v>47300</v>
      </c>
      <c r="G25" s="36">
        <f>C25*H25/1000</f>
        <v>627.7817</v>
      </c>
      <c r="H25" s="48">
        <f>F25-1000</f>
        <v>46300</v>
      </c>
      <c r="I25" s="38">
        <f>C25*J25/1000</f>
        <v>621.0021999999999</v>
      </c>
      <c r="J25" s="39">
        <f>F25-1500</f>
        <v>45800</v>
      </c>
      <c r="K25" s="29"/>
    </row>
    <row r="26" spans="1:11" s="40" customFormat="1" ht="42" customHeight="1">
      <c r="A26" s="41" t="s">
        <v>29</v>
      </c>
      <c r="B26" s="42">
        <v>5.9</v>
      </c>
      <c r="C26" s="43">
        <v>18.31</v>
      </c>
      <c r="D26" s="33">
        <f>C26*F26/1000</f>
        <v>866.0629999999999</v>
      </c>
      <c r="E26" s="34">
        <f>D26*B26</f>
        <v>5109.771699999999</v>
      </c>
      <c r="F26" s="44">
        <v>47300</v>
      </c>
      <c r="G26" s="36">
        <f>C26*H26/1000</f>
        <v>847.7529999999999</v>
      </c>
      <c r="H26" s="48">
        <f>F26-1000</f>
        <v>46300</v>
      </c>
      <c r="I26" s="38">
        <f>C26*J26/1000</f>
        <v>838.5979999999998</v>
      </c>
      <c r="J26" s="39">
        <f>F26-1500</f>
        <v>45800</v>
      </c>
      <c r="K26" s="29"/>
    </row>
    <row r="27" spans="1:11" s="40" customFormat="1" ht="42" customHeight="1">
      <c r="A27" s="41" t="s">
        <v>30</v>
      </c>
      <c r="B27" s="42">
        <v>6</v>
      </c>
      <c r="C27" s="43">
        <v>0.42</v>
      </c>
      <c r="D27" s="33">
        <f>C27*F27/1000</f>
        <v>29.379</v>
      </c>
      <c r="E27" s="34">
        <f>D27*B27</f>
        <v>176.274</v>
      </c>
      <c r="F27" s="44">
        <v>69950</v>
      </c>
      <c r="G27" s="36">
        <f>C27*H27/1000</f>
        <v>28.959</v>
      </c>
      <c r="H27" s="48">
        <f>F27-1000</f>
        <v>68950</v>
      </c>
      <c r="I27" s="38">
        <f>C27*J27/1000</f>
        <v>28.749</v>
      </c>
      <c r="J27" s="39">
        <f>F27-1500</f>
        <v>68450</v>
      </c>
      <c r="K27" s="29"/>
    </row>
    <row r="28" spans="1:11" s="40" customFormat="1" ht="42" customHeight="1">
      <c r="A28" s="49" t="s">
        <v>31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29.2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ht="171" customHeight="1">
      <c r="A30" s="51" t="s">
        <v>32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31.5" customHeight="1">
      <c r="A31" s="52" t="s">
        <v>33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s="40" customFormat="1" ht="42" customHeight="1">
      <c r="A32" s="52" t="s">
        <v>34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33.75" customHeight="1">
      <c r="A33" s="53" t="s">
        <v>35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</row>
  </sheetData>
  <sheetProtection selectLockedCells="1" selectUnlockedCells="1"/>
  <mergeCells count="18">
    <mergeCell ref="A2:K2"/>
    <mergeCell ref="A3:K3"/>
    <mergeCell ref="A4:K4"/>
    <mergeCell ref="A5:K5"/>
    <mergeCell ref="A6:K6"/>
    <mergeCell ref="A7:K7"/>
    <mergeCell ref="A8:K8"/>
    <mergeCell ref="A9:A10"/>
    <mergeCell ref="B9:B10"/>
    <mergeCell ref="C9:C10"/>
    <mergeCell ref="D9:F9"/>
    <mergeCell ref="G9:H9"/>
    <mergeCell ref="I9:J9"/>
    <mergeCell ref="A28:K28"/>
    <mergeCell ref="A30:J30"/>
    <mergeCell ref="A31:K31"/>
    <mergeCell ref="A32:K32"/>
    <mergeCell ref="A33:K33"/>
  </mergeCells>
  <printOptions horizontalCentered="1"/>
  <pageMargins left="0.39375" right="0.39375" top="0.2375" bottom="0.2375" header="0" footer="0"/>
  <pageSetup firstPageNumber="1" useFirstPageNumber="1" horizontalDpi="300" verticalDpi="300" orientation="portrait" paperSize="9" scale="33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2013-02-08T06:39:47Z</cp:lastPrinted>
  <dcterms:modified xsi:type="dcterms:W3CDTF">2018-05-17T21:12:55Z</dcterms:modified>
  <cp:category/>
  <cp:version/>
  <cp:contentType/>
  <cp:contentStatus/>
  <cp:revision>173</cp:revision>
</cp:coreProperties>
</file>